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rit\共有\disk\LANDISK平井美香\バウムクーヘン\"/>
    </mc:Choice>
  </mc:AlternateContent>
  <xr:revisionPtr revIDLastSave="0" documentId="8_{163F5DF9-7A67-4C8B-88A4-F81D294ED865}" xr6:coauthVersionLast="47" xr6:coauthVersionMax="47" xr10:uidLastSave="{00000000-0000-0000-0000-000000000000}"/>
  <bookViews>
    <workbookView xWindow="-120" yWindow="-120" windowWidth="19440" windowHeight="15000" tabRatio="673" xr2:uid="{00000000-000D-0000-FFFF-FFFF00000000}"/>
  </bookViews>
  <sheets>
    <sheet name="長崎バウムクーヘン申込書（2025年御歳暮）【シート１】" sheetId="5" r:id="rId1"/>
    <sheet name="長崎バウムクーヘン申込書（2025年御歳暮）【シート２】" sheetId="6" r:id="rId2"/>
  </sheets>
  <definedNames>
    <definedName name="_xlnm._FilterDatabase" localSheetId="0" hidden="1">'長崎バウムクーヘン申込書（2025年御歳暮）【シート１】'!$A$9:$AA$38</definedName>
    <definedName name="_xlnm._FilterDatabase" localSheetId="1" hidden="1">'長崎バウムクーヘン申込書（2025年御歳暮）【シート２】'!$A$9:$AA$38</definedName>
  </definedNames>
  <calcPr calcId="181029"/>
</workbook>
</file>

<file path=xl/calcChain.xml><?xml version="1.0" encoding="utf-8"?>
<calcChain xmlns="http://schemas.openxmlformats.org/spreadsheetml/2006/main">
  <c r="I37" i="5" l="1"/>
  <c r="Z37" i="6"/>
  <c r="Y37" i="6"/>
  <c r="X37" i="6"/>
  <c r="U37" i="6"/>
  <c r="T37" i="6"/>
  <c r="S37" i="6"/>
  <c r="R37" i="6"/>
  <c r="Q37" i="6"/>
  <c r="P37" i="6"/>
  <c r="O37" i="6"/>
  <c r="N37" i="6"/>
  <c r="M37" i="6"/>
  <c r="L37" i="6"/>
  <c r="K37" i="6"/>
  <c r="J37" i="6"/>
  <c r="G36" i="6"/>
  <c r="H36" i="6"/>
  <c r="U37" i="5"/>
  <c r="Z37" i="5"/>
  <c r="Y37" i="5"/>
  <c r="X37" i="5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F36" i="6"/>
  <c r="I37" i="6"/>
  <c r="H37" i="6"/>
  <c r="G37" i="6"/>
  <c r="F37" i="6"/>
  <c r="T37" i="5"/>
  <c r="S37" i="5"/>
  <c r="R37" i="5"/>
  <c r="Q37" i="5"/>
  <c r="P37" i="5"/>
  <c r="O37" i="5"/>
  <c r="N37" i="5"/>
  <c r="M37" i="5"/>
  <c r="L37" i="5"/>
  <c r="K37" i="5"/>
  <c r="J37" i="5"/>
  <c r="H37" i="5"/>
  <c r="G37" i="5"/>
  <c r="F37" i="5"/>
  <c r="W37" i="6"/>
  <c r="V37" i="6"/>
  <c r="W37" i="5"/>
  <c r="V37" i="5"/>
  <c r="D38" i="6" l="1"/>
  <c r="G36" i="5"/>
  <c r="M36" i="5"/>
  <c r="H36" i="5"/>
  <c r="I36" i="5"/>
  <c r="J36" i="5"/>
  <c r="K36" i="5"/>
  <c r="L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F36" i="5"/>
  <c r="D38" i="5" l="1"/>
  <c r="X38" i="5" s="1"/>
  <c r="X38" i="6" l="1"/>
</calcChain>
</file>

<file path=xl/sharedStrings.xml><?xml version="1.0" encoding="utf-8"?>
<sst xmlns="http://schemas.openxmlformats.org/spreadsheetml/2006/main" count="116" uniqueCount="40">
  <si>
    <t>送り先</t>
    <rPh sb="0" eb="1">
      <t>オク</t>
    </rPh>
    <rPh sb="2" eb="3">
      <t>サキ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</si>
  <si>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</si>
  <si>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</si>
  <si>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特大２個入り</t>
    <rPh sb="0" eb="2">
      <t>トクダイ</t>
    </rPh>
    <rPh sb="3" eb="4">
      <t>コ</t>
    </rPh>
    <rPh sb="4" eb="5">
      <t>イ</t>
    </rPh>
    <phoneticPr fontId="2"/>
  </si>
  <si>
    <t>大８個入り</t>
    <rPh sb="0" eb="1">
      <t>ダイ</t>
    </rPh>
    <rPh sb="2" eb="3">
      <t>コ</t>
    </rPh>
    <rPh sb="3" eb="4">
      <t>イ</t>
    </rPh>
    <phoneticPr fontId="2"/>
  </si>
  <si>
    <t>大６個入り</t>
    <rPh sb="0" eb="1">
      <t>ダイ</t>
    </rPh>
    <rPh sb="2" eb="3">
      <t>コ</t>
    </rPh>
    <rPh sb="3" eb="4">
      <t>イ</t>
    </rPh>
    <phoneticPr fontId="2"/>
  </si>
  <si>
    <t>大３個入り</t>
    <rPh sb="0" eb="1">
      <t>ダイ</t>
    </rPh>
    <rPh sb="2" eb="3">
      <t>コ</t>
    </rPh>
    <rPh sb="3" eb="4">
      <t>イ</t>
    </rPh>
    <phoneticPr fontId="2"/>
  </si>
  <si>
    <t>中６個入り</t>
    <rPh sb="0" eb="1">
      <t>チュウ</t>
    </rPh>
    <rPh sb="2" eb="3">
      <t>コ</t>
    </rPh>
    <rPh sb="3" eb="4">
      <t>イ</t>
    </rPh>
    <phoneticPr fontId="2"/>
  </si>
  <si>
    <t>備考</t>
    <rPh sb="0" eb="2">
      <t>ビコウ</t>
    </rPh>
    <phoneticPr fontId="2"/>
  </si>
  <si>
    <t>中８個入り</t>
    <rPh sb="0" eb="1">
      <t>ナカ</t>
    </rPh>
    <rPh sb="2" eb="3">
      <t>コ</t>
    </rPh>
    <rPh sb="3" eb="4">
      <t>イ</t>
    </rPh>
    <phoneticPr fontId="2"/>
  </si>
  <si>
    <t>住　　　　所</t>
    <rPh sb="0" eb="1">
      <t>ジュウ</t>
    </rPh>
    <rPh sb="5" eb="6">
      <t>ショ</t>
    </rPh>
    <phoneticPr fontId="2"/>
  </si>
  <si>
    <t>個数合計</t>
    <rPh sb="0" eb="2">
      <t>コスウ</t>
    </rPh>
    <rPh sb="2" eb="4">
      <t>ゴウケイ</t>
    </rPh>
    <phoneticPr fontId="2"/>
  </si>
  <si>
    <t>総合計代金</t>
    <rPh sb="0" eb="1">
      <t>ソウ</t>
    </rPh>
    <rPh sb="1" eb="3">
      <t>ゴウケイ</t>
    </rPh>
    <rPh sb="3" eb="5">
      <t>ダイキン</t>
    </rPh>
    <phoneticPr fontId="2"/>
  </si>
  <si>
    <t>代金小計</t>
    <rPh sb="0" eb="2">
      <t>ダイキン</t>
    </rPh>
    <rPh sb="2" eb="4">
      <t>コバカリ</t>
    </rPh>
    <phoneticPr fontId="2"/>
  </si>
  <si>
    <t>【送り主】</t>
    <rPh sb="1" eb="2">
      <t>オク</t>
    </rPh>
    <rPh sb="3" eb="4">
      <t>ヌシ</t>
    </rPh>
    <phoneticPr fontId="2"/>
  </si>
  <si>
    <t>氏　　　　　名</t>
    <rPh sb="0" eb="1">
      <t>シ</t>
    </rPh>
    <rPh sb="6" eb="7">
      <t>メイ</t>
    </rPh>
    <phoneticPr fontId="2"/>
  </si>
  <si>
    <t>№</t>
    <phoneticPr fontId="2"/>
  </si>
  <si>
    <t>（必着日・のし等）</t>
    <rPh sb="1" eb="3">
      <t>ヒッチャク</t>
    </rPh>
    <rPh sb="3" eb="4">
      <t>ビ</t>
    </rPh>
    <rPh sb="7" eb="8">
      <t>トウ</t>
    </rPh>
    <phoneticPr fontId="2"/>
  </si>
  <si>
    <t>１箱</t>
    <rPh sb="1" eb="2">
      <t>ハコ</t>
    </rPh>
    <phoneticPr fontId="2"/>
  </si>
  <si>
    <t>２箱以上</t>
    <rPh sb="1" eb="2">
      <t>ハコ</t>
    </rPh>
    <rPh sb="2" eb="4">
      <t>イジョウ</t>
    </rPh>
    <phoneticPr fontId="2"/>
  </si>
  <si>
    <t>特大４個入り</t>
    <rPh sb="0" eb="2">
      <t>トクダイ</t>
    </rPh>
    <rPh sb="3" eb="4">
      <t>コ</t>
    </rPh>
    <rPh sb="4" eb="5">
      <t>イ</t>
    </rPh>
    <phoneticPr fontId="2"/>
  </si>
  <si>
    <t>宮内庁８個入り</t>
    <rPh sb="0" eb="3">
      <t>クナイチョウ</t>
    </rPh>
    <rPh sb="4" eb="5">
      <t>コ</t>
    </rPh>
    <rPh sb="5" eb="6">
      <t>イ</t>
    </rPh>
    <phoneticPr fontId="2"/>
  </si>
  <si>
    <t>宮内庁Ｗ噂</t>
    <rPh sb="0" eb="3">
      <t>クナイチョウ</t>
    </rPh>
    <rPh sb="4" eb="5">
      <t>ウワサ</t>
    </rPh>
    <phoneticPr fontId="2"/>
  </si>
  <si>
    <t>1箱</t>
    <rPh sb="1" eb="2">
      <t>ハコ</t>
    </rPh>
    <phoneticPr fontId="2"/>
  </si>
  <si>
    <t>※リストに記入し保存の上、右のアドレスに添付してお送りください。</t>
    <rPh sb="5" eb="7">
      <t>キニュウ</t>
    </rPh>
    <rPh sb="8" eb="10">
      <t>ホゾン</t>
    </rPh>
    <rPh sb="11" eb="12">
      <t>ウエ</t>
    </rPh>
    <rPh sb="13" eb="14">
      <t>ミギ</t>
    </rPh>
    <rPh sb="20" eb="22">
      <t>テンプ</t>
    </rPh>
    <rPh sb="25" eb="26">
      <t>オク</t>
    </rPh>
    <phoneticPr fontId="2"/>
  </si>
  <si>
    <t>jigyou_bu@ayomi.co.jp</t>
    <phoneticPr fontId="2"/>
  </si>
  <si>
    <t>宮内庁杉板化粧</t>
    <rPh sb="0" eb="3">
      <t>クナイチョウ</t>
    </rPh>
    <rPh sb="3" eb="4">
      <t>スギ</t>
    </rPh>
    <rPh sb="4" eb="5">
      <t>イタ</t>
    </rPh>
    <rPh sb="5" eb="7">
      <t>ケショウ</t>
    </rPh>
    <phoneticPr fontId="2"/>
  </si>
  <si>
    <t>中２個入り</t>
    <rPh sb="0" eb="1">
      <t>チュウ</t>
    </rPh>
    <rPh sb="2" eb="3">
      <t>コ</t>
    </rPh>
    <rPh sb="3" eb="4">
      <t>イ</t>
    </rPh>
    <phoneticPr fontId="2"/>
  </si>
  <si>
    <t>百歳樹（2ﾊﾟｯｸ）</t>
    <rPh sb="0" eb="2">
      <t>ヒャクサイ</t>
    </rPh>
    <rPh sb="2" eb="3">
      <t>ジュ</t>
    </rPh>
    <phoneticPr fontId="2"/>
  </si>
  <si>
    <r>
      <rPr>
        <b/>
        <sz val="10"/>
        <color indexed="17"/>
        <rFont val="ＭＳ Ｐゴシック"/>
        <family val="3"/>
        <charset val="128"/>
      </rPr>
      <t>※同一か所に</t>
    </r>
    <r>
      <rPr>
        <b/>
        <sz val="10"/>
        <color indexed="10"/>
        <rFont val="ＭＳ Ｐゴシック"/>
        <family val="3"/>
        <charset val="128"/>
      </rPr>
      <t>合計で２箱以上</t>
    </r>
    <r>
      <rPr>
        <b/>
        <sz val="10"/>
        <color indexed="17"/>
        <rFont val="ＭＳ Ｐゴシック"/>
        <family val="3"/>
        <charset val="128"/>
      </rPr>
      <t>送る（種類に関係なく）場合は割引料金になりますので、２箱以上の欄に個数を入れてください。必要に応じてシートをコピーしてください。</t>
    </r>
    <rPh sb="1" eb="3">
      <t>ドウイツ</t>
    </rPh>
    <rPh sb="6" eb="8">
      <t>ゴウケイ</t>
    </rPh>
    <rPh sb="10" eb="11">
      <t>ハコ</t>
    </rPh>
    <rPh sb="11" eb="13">
      <t>イジョウ</t>
    </rPh>
    <rPh sb="13" eb="14">
      <t>オク</t>
    </rPh>
    <rPh sb="16" eb="18">
      <t>シュルイ</t>
    </rPh>
    <rPh sb="19" eb="21">
      <t>カンケイ</t>
    </rPh>
    <rPh sb="24" eb="26">
      <t>バアイ</t>
    </rPh>
    <rPh sb="27" eb="29">
      <t>ワリビキ</t>
    </rPh>
    <rPh sb="29" eb="31">
      <t>リョウキン</t>
    </rPh>
    <rPh sb="40" eb="41">
      <t>ハコ</t>
    </rPh>
    <rPh sb="41" eb="43">
      <t>イジョウ</t>
    </rPh>
    <rPh sb="44" eb="45">
      <t>ラン</t>
    </rPh>
    <rPh sb="46" eb="48">
      <t>コスウ</t>
    </rPh>
    <rPh sb="49" eb="50">
      <t>イ</t>
    </rPh>
    <rPh sb="57" eb="59">
      <t>ヒツヨウ</t>
    </rPh>
    <rPh sb="60" eb="61">
      <t>オウ</t>
    </rPh>
    <phoneticPr fontId="2"/>
  </si>
  <si>
    <t>折返し、確認メールを差し上げます。</t>
    <rPh sb="0" eb="2">
      <t>オリカエ</t>
    </rPh>
    <rPh sb="4" eb="6">
      <t>カクニン</t>
    </rPh>
    <rPh sb="10" eb="11">
      <t>サ</t>
    </rPh>
    <rPh sb="12" eb="13">
      <t>ア</t>
    </rPh>
    <phoneticPr fontId="2"/>
  </si>
  <si>
    <t>【シート１】</t>
    <phoneticPr fontId="2"/>
  </si>
  <si>
    <t>シート１合計</t>
    <rPh sb="4" eb="6">
      <t>ゴウケイ</t>
    </rPh>
    <phoneticPr fontId="2"/>
  </si>
  <si>
    <t>【シート２】</t>
    <phoneticPr fontId="2"/>
  </si>
  <si>
    <t>シート1＋2合計</t>
    <rPh sb="6" eb="8">
      <t>ゴウケイ</t>
    </rPh>
    <phoneticPr fontId="2"/>
  </si>
  <si>
    <t>備考（熨斗の揮毫等をお書きください）</t>
    <rPh sb="0" eb="1">
      <t>ソナエ</t>
    </rPh>
    <rPh sb="1" eb="2">
      <t>コウ</t>
    </rPh>
    <rPh sb="3" eb="5">
      <t>ノシ</t>
    </rPh>
    <rPh sb="6" eb="8">
      <t>キゴウ</t>
    </rPh>
    <rPh sb="8" eb="9">
      <t>トウ</t>
    </rPh>
    <rPh sb="11" eb="12">
      <t>カ</t>
    </rPh>
    <phoneticPr fontId="2"/>
  </si>
  <si>
    <t>「長崎バウムクーヘン」２０２５年　御歳暮お申込みリスト【シート１】</t>
    <rPh sb="1" eb="3">
      <t>ナガサキ</t>
    </rPh>
    <rPh sb="15" eb="16">
      <t>ネン</t>
    </rPh>
    <rPh sb="17" eb="18">
      <t>オン</t>
    </rPh>
    <rPh sb="18" eb="20">
      <t>セイボ</t>
    </rPh>
    <rPh sb="21" eb="23">
      <t>モウシコ</t>
    </rPh>
    <phoneticPr fontId="2"/>
  </si>
  <si>
    <t>２０２５年　御歳暮用</t>
    <rPh sb="4" eb="5">
      <t>ネン</t>
    </rPh>
    <rPh sb="6" eb="7">
      <t>オ</t>
    </rPh>
    <rPh sb="7" eb="9">
      <t>セイボ</t>
    </rPh>
    <rPh sb="9" eb="10">
      <t>ヨウ</t>
    </rPh>
    <phoneticPr fontId="2"/>
  </si>
  <si>
    <t>御歳暮</t>
    <rPh sb="0" eb="1">
      <t>オ</t>
    </rPh>
    <rPh sb="1" eb="3">
      <t>セイボ</t>
    </rPh>
    <phoneticPr fontId="2"/>
  </si>
  <si>
    <t>「長崎バウムクーヘン」２０２５年　御歳暮お申込みリスト【シート２】</t>
    <rPh sb="1" eb="3">
      <t>ナガサキ</t>
    </rPh>
    <rPh sb="15" eb="16">
      <t>ネン</t>
    </rPh>
    <rPh sb="17" eb="18">
      <t>オン</t>
    </rPh>
    <rPh sb="18" eb="20">
      <t>セイボ</t>
    </rPh>
    <rPh sb="21" eb="23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</si>
</sst>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b/>
      <sz val="16"/>
      <color rgb="FF00B0F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4" borderId="3" xfId="0" applyFill="1" applyBorder="1">
      <alignment vertical="center"/>
    </xf>
    <xf numFmtId="0" fontId="4" fillId="4" borderId="3" xfId="0" applyFont="1" applyFill="1" applyBorder="1">
      <alignment vertical="center"/>
    </xf>
    <xf numFmtId="0" fontId="0" fillId="5" borderId="3" xfId="0" applyFill="1" applyBorder="1">
      <alignment vertical="center"/>
    </xf>
    <xf numFmtId="6" fontId="3" fillId="5" borderId="3" xfId="3" applyFont="1" applyFill="1" applyBorder="1">
      <alignment vertical="center"/>
    </xf>
    <xf numFmtId="0" fontId="0" fillId="6" borderId="3" xfId="0" applyFill="1" applyBorder="1">
      <alignment vertical="center"/>
    </xf>
    <xf numFmtId="6" fontId="7" fillId="6" borderId="3" xfId="3" applyFont="1" applyFill="1" applyBorder="1">
      <alignment vertical="center"/>
    </xf>
    <xf numFmtId="0" fontId="8" fillId="0" borderId="0" xfId="0" applyFont="1">
      <alignment vertical="center"/>
    </xf>
    <xf numFmtId="0" fontId="10" fillId="0" borderId="0" xfId="1" applyAlignment="1" applyProtection="1">
      <alignment vertical="center"/>
    </xf>
    <xf numFmtId="0" fontId="4" fillId="7" borderId="3" xfId="0" applyFont="1" applyFill="1" applyBorder="1" applyAlignment="1">
      <alignment horizontal="center" vertical="center" shrinkToFit="1"/>
    </xf>
    <xf numFmtId="0" fontId="11" fillId="7" borderId="3" xfId="0" applyFont="1" applyFill="1" applyBorder="1" applyAlignment="1">
      <alignment horizontal="center" vertical="center" wrapText="1" shrinkToFit="1"/>
    </xf>
    <xf numFmtId="0" fontId="2" fillId="7" borderId="3" xfId="0" applyFont="1" applyFill="1" applyBorder="1" applyAlignment="1">
      <alignment horizontal="center" vertical="center" wrapText="1" shrinkToFit="1"/>
    </xf>
    <xf numFmtId="38" fontId="12" fillId="5" borderId="3" xfId="2" applyFont="1" applyFill="1" applyBorder="1" applyAlignment="1">
      <alignment vertical="center" shrinkToFit="1"/>
    </xf>
    <xf numFmtId="38" fontId="4" fillId="0" borderId="3" xfId="2" applyFont="1" applyBorder="1" applyAlignment="1">
      <alignment vertical="center" shrinkToFit="1"/>
    </xf>
    <xf numFmtId="0" fontId="0" fillId="6" borderId="4" xfId="0" applyFill="1" applyBorder="1">
      <alignment vertical="center"/>
    </xf>
    <xf numFmtId="0" fontId="0" fillId="6" borderId="5" xfId="0" applyFill="1" applyBorder="1">
      <alignment vertical="center"/>
    </xf>
    <xf numFmtId="0" fontId="0" fillId="12" borderId="3" xfId="0" applyFill="1" applyBorder="1" applyAlignment="1">
      <alignment vertical="center" wrapText="1"/>
    </xf>
    <xf numFmtId="0" fontId="1" fillId="12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right" vertical="center"/>
    </xf>
    <xf numFmtId="0" fontId="7" fillId="6" borderId="6" xfId="0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 shrinkToFit="1"/>
    </xf>
    <xf numFmtId="0" fontId="0" fillId="10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17" fillId="13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18" fillId="14" borderId="0" xfId="0" applyFont="1" applyFill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6" fontId="0" fillId="6" borderId="4" xfId="0" applyNumberForma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 shrinkToFit="1"/>
    </xf>
    <xf numFmtId="0" fontId="6" fillId="8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8" fillId="13" borderId="0" xfId="1" applyFont="1" applyFill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9" fillId="9" borderId="0" xfId="0" applyFont="1" applyFill="1" applyAlignment="1">
      <alignment horizontal="right"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gyou_bu@ayomi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gyou_bu@ayomi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tabSelected="1" zoomScaleNormal="100" workbookViewId="0">
      <selection activeCell="B12" sqref="B12"/>
    </sheetView>
  </sheetViews>
  <sheetFormatPr defaultRowHeight="13.5" x14ac:dyDescent="0.15"/>
  <cols>
    <col min="1" max="1" width="3.5" bestFit="1" customWidth="1"/>
    <col min="2" max="2" width="15" bestFit="1" customWidth="1"/>
    <col min="3" max="3" width="9.5" bestFit="1" customWidth="1"/>
    <col min="4" max="4" width="25" customWidth="1"/>
    <col min="5" max="5" width="13.875" bestFit="1" customWidth="1"/>
    <col min="6" max="7" width="4" customWidth="1"/>
    <col min="8" max="8" width="3.875" customWidth="1"/>
    <col min="9" max="26" width="4" customWidth="1"/>
  </cols>
  <sheetData>
    <row r="1" spans="1:27" ht="24" x14ac:dyDescent="0.15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7" ht="19.5" customHeight="1" x14ac:dyDescent="0.15">
      <c r="A2" s="66" t="s">
        <v>24</v>
      </c>
      <c r="B2" s="66"/>
      <c r="C2" s="66"/>
      <c r="D2" s="66"/>
      <c r="E2" s="66"/>
      <c r="F2" s="59" t="s">
        <v>25</v>
      </c>
      <c r="G2" s="59"/>
      <c r="H2" s="59"/>
      <c r="I2" s="59"/>
      <c r="J2" s="59"/>
      <c r="K2" s="59"/>
      <c r="L2" s="59"/>
      <c r="M2" s="34" t="s">
        <v>30</v>
      </c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28.5" customHeight="1" thickBot="1" x14ac:dyDescent="0.2">
      <c r="A3" s="47" t="s">
        <v>14</v>
      </c>
      <c r="B3" s="47"/>
      <c r="C3" s="47"/>
      <c r="D3" s="16"/>
      <c r="N3" s="15"/>
    </row>
    <row r="4" spans="1:27" ht="18.75" customHeight="1" x14ac:dyDescent="0.15">
      <c r="A4" s="48" t="s">
        <v>15</v>
      </c>
      <c r="B4" s="49"/>
      <c r="C4" s="4" t="s">
        <v>1</v>
      </c>
      <c r="D4" s="49" t="s">
        <v>10</v>
      </c>
      <c r="E4" s="49"/>
      <c r="F4" s="49"/>
      <c r="G4" s="49" t="s">
        <v>2</v>
      </c>
      <c r="H4" s="53"/>
      <c r="I4" s="53"/>
      <c r="J4" s="53"/>
      <c r="K4" s="60" t="s">
        <v>35</v>
      </c>
      <c r="L4" s="61"/>
      <c r="M4" s="61"/>
      <c r="N4" s="61"/>
      <c r="O4" s="61"/>
      <c r="P4" s="61"/>
      <c r="Q4" s="62"/>
    </row>
    <row r="5" spans="1:27" ht="21.75" customHeight="1" thickBot="1" x14ac:dyDescent="0.2">
      <c r="A5" s="50"/>
      <c r="B5" s="51"/>
      <c r="C5" s="3"/>
      <c r="D5" s="56"/>
      <c r="E5" s="57"/>
      <c r="F5" s="58"/>
      <c r="G5" s="54"/>
      <c r="H5" s="55"/>
      <c r="I5" s="55"/>
      <c r="J5" s="55"/>
      <c r="K5" s="63" t="s">
        <v>38</v>
      </c>
      <c r="L5" s="64"/>
      <c r="M5" s="64"/>
      <c r="N5" s="64"/>
      <c r="O5" s="64"/>
      <c r="P5" s="64"/>
      <c r="Q5" s="65"/>
      <c r="W5" s="52" t="s">
        <v>31</v>
      </c>
      <c r="X5" s="52"/>
      <c r="Y5" s="52"/>
      <c r="Z5" s="52"/>
    </row>
    <row r="6" spans="1:27" ht="7.5" customHeight="1" x14ac:dyDescent="0.15">
      <c r="A6" s="2"/>
      <c r="B6" s="2"/>
    </row>
    <row r="7" spans="1:27" ht="19.5" customHeight="1" x14ac:dyDescent="0.15">
      <c r="A7" s="40" t="s">
        <v>37</v>
      </c>
      <c r="B7" s="40"/>
      <c r="C7" s="40"/>
      <c r="D7" s="37" t="s">
        <v>29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0.5" customHeight="1" x14ac:dyDescent="0.15">
      <c r="A8" s="2"/>
      <c r="B8" s="2"/>
    </row>
    <row r="9" spans="1:27" ht="21" customHeight="1" x14ac:dyDescent="0.15">
      <c r="A9" s="31" t="s">
        <v>16</v>
      </c>
      <c r="B9" s="31" t="s">
        <v>0</v>
      </c>
      <c r="C9" s="31" t="s">
        <v>1</v>
      </c>
      <c r="D9" s="31" t="s">
        <v>10</v>
      </c>
      <c r="E9" s="31" t="s">
        <v>2</v>
      </c>
      <c r="F9" s="30" t="s">
        <v>3</v>
      </c>
      <c r="G9" s="30"/>
      <c r="H9" s="30" t="s">
        <v>20</v>
      </c>
      <c r="I9" s="30"/>
      <c r="J9" s="30" t="s">
        <v>4</v>
      </c>
      <c r="K9" s="30"/>
      <c r="L9" s="30" t="s">
        <v>5</v>
      </c>
      <c r="M9" s="30"/>
      <c r="N9" s="30" t="s">
        <v>6</v>
      </c>
      <c r="O9" s="30"/>
      <c r="P9" s="30" t="s">
        <v>9</v>
      </c>
      <c r="Q9" s="30"/>
      <c r="R9" s="30" t="s">
        <v>7</v>
      </c>
      <c r="S9" s="30"/>
      <c r="T9" s="30" t="s">
        <v>27</v>
      </c>
      <c r="U9" s="30"/>
      <c r="V9" s="45" t="s">
        <v>28</v>
      </c>
      <c r="W9" s="45"/>
      <c r="X9" s="18" t="s">
        <v>22</v>
      </c>
      <c r="Y9" s="19" t="s">
        <v>21</v>
      </c>
      <c r="Z9" s="19" t="s">
        <v>26</v>
      </c>
      <c r="AA9" s="17" t="s">
        <v>8</v>
      </c>
    </row>
    <row r="10" spans="1:27" ht="24.75" customHeight="1" x14ac:dyDescent="0.15">
      <c r="A10" s="32"/>
      <c r="B10" s="32"/>
      <c r="C10" s="32"/>
      <c r="D10" s="32"/>
      <c r="E10" s="32"/>
      <c r="F10" s="7" t="s">
        <v>18</v>
      </c>
      <c r="G10" s="8" t="s">
        <v>19</v>
      </c>
      <c r="H10" s="7" t="s">
        <v>18</v>
      </c>
      <c r="I10" s="8" t="s">
        <v>19</v>
      </c>
      <c r="J10" s="7" t="s">
        <v>18</v>
      </c>
      <c r="K10" s="8" t="s">
        <v>19</v>
      </c>
      <c r="L10" s="7" t="s">
        <v>18</v>
      </c>
      <c r="M10" s="8" t="s">
        <v>19</v>
      </c>
      <c r="N10" s="7" t="s">
        <v>18</v>
      </c>
      <c r="O10" s="8" t="s">
        <v>19</v>
      </c>
      <c r="P10" s="7" t="s">
        <v>18</v>
      </c>
      <c r="Q10" s="8" t="s">
        <v>19</v>
      </c>
      <c r="R10" s="7" t="s">
        <v>18</v>
      </c>
      <c r="S10" s="8" t="s">
        <v>19</v>
      </c>
      <c r="T10" s="7" t="s">
        <v>18</v>
      </c>
      <c r="U10" s="8" t="s">
        <v>19</v>
      </c>
      <c r="V10" s="7" t="s">
        <v>18</v>
      </c>
      <c r="W10" s="8" t="s">
        <v>19</v>
      </c>
      <c r="X10" s="8" t="s">
        <v>18</v>
      </c>
      <c r="Y10" s="8" t="s">
        <v>23</v>
      </c>
      <c r="Z10" s="8" t="s">
        <v>18</v>
      </c>
      <c r="AA10" s="38" t="s">
        <v>17</v>
      </c>
    </row>
    <row r="11" spans="1:27" s="1" customFormat="1" x14ac:dyDescent="0.15">
      <c r="A11" s="33"/>
      <c r="B11" s="33"/>
      <c r="C11" s="33"/>
      <c r="D11" s="33"/>
      <c r="E11" s="33"/>
      <c r="F11" s="21">
        <v>3000</v>
      </c>
      <c r="G11" s="21">
        <v>2600</v>
      </c>
      <c r="H11" s="21">
        <v>5000</v>
      </c>
      <c r="I11" s="21">
        <v>4600</v>
      </c>
      <c r="J11" s="21">
        <v>5000</v>
      </c>
      <c r="K11" s="21">
        <v>4600</v>
      </c>
      <c r="L11" s="21">
        <v>5000</v>
      </c>
      <c r="M11" s="21">
        <v>4600</v>
      </c>
      <c r="N11" s="21">
        <v>3300</v>
      </c>
      <c r="O11" s="21">
        <v>2900</v>
      </c>
      <c r="P11" s="21">
        <v>3800</v>
      </c>
      <c r="Q11" s="21">
        <v>3400</v>
      </c>
      <c r="R11" s="21">
        <v>3800</v>
      </c>
      <c r="S11" s="21">
        <v>3400</v>
      </c>
      <c r="T11" s="21">
        <v>2400</v>
      </c>
      <c r="U11" s="21">
        <v>2000</v>
      </c>
      <c r="V11" s="21">
        <v>3800</v>
      </c>
      <c r="W11" s="21">
        <v>3400</v>
      </c>
      <c r="X11" s="21">
        <v>3800</v>
      </c>
      <c r="Y11" s="21">
        <v>9000</v>
      </c>
      <c r="Z11" s="21">
        <v>11500</v>
      </c>
      <c r="AA11" s="39"/>
    </row>
    <row r="12" spans="1:27" s="1" customFormat="1" ht="30" customHeight="1" x14ac:dyDescent="0.15">
      <c r="A12" s="24">
        <v>1</v>
      </c>
      <c r="B12" s="24"/>
      <c r="C12" s="24"/>
      <c r="D12" s="24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"/>
    </row>
    <row r="13" spans="1:27" s="1" customFormat="1" ht="30" customHeight="1" x14ac:dyDescent="0.15">
      <c r="A13" s="5">
        <v>2</v>
      </c>
      <c r="B13" s="5"/>
      <c r="C13" s="5"/>
      <c r="D13" s="5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5"/>
    </row>
    <row r="14" spans="1:27" s="1" customFormat="1" ht="30" customHeight="1" x14ac:dyDescent="0.15">
      <c r="A14" s="24">
        <v>3</v>
      </c>
      <c r="B14" s="24"/>
      <c r="C14" s="24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"/>
    </row>
    <row r="15" spans="1:27" s="1" customFormat="1" ht="30" customHeight="1" x14ac:dyDescent="0.15">
      <c r="A15" s="5">
        <v>4</v>
      </c>
      <c r="B15" s="5"/>
      <c r="C15" s="5"/>
      <c r="D15" s="5"/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5"/>
    </row>
    <row r="16" spans="1:27" s="1" customFormat="1" ht="30" customHeight="1" x14ac:dyDescent="0.15">
      <c r="A16" s="24">
        <v>5</v>
      </c>
      <c r="B16" s="24"/>
      <c r="C16" s="24"/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"/>
    </row>
    <row r="17" spans="1:27" s="1" customFormat="1" ht="30" customHeight="1" x14ac:dyDescent="0.15">
      <c r="A17" s="5">
        <v>6</v>
      </c>
      <c r="B17" s="5"/>
      <c r="C17" s="5"/>
      <c r="D17" s="5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5"/>
    </row>
    <row r="18" spans="1:27" s="1" customFormat="1" ht="30" customHeight="1" x14ac:dyDescent="0.15">
      <c r="A18" s="24">
        <v>7</v>
      </c>
      <c r="B18" s="24"/>
      <c r="C18" s="24"/>
      <c r="D18" s="24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4"/>
    </row>
    <row r="19" spans="1:27" s="1" customFormat="1" ht="30" customHeight="1" x14ac:dyDescent="0.15">
      <c r="A19" s="5">
        <v>8</v>
      </c>
      <c r="B19" s="5"/>
      <c r="C19" s="5"/>
      <c r="D19" s="5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5"/>
    </row>
    <row r="20" spans="1:27" s="1" customFormat="1" ht="30" customHeight="1" x14ac:dyDescent="0.15">
      <c r="A20" s="24">
        <v>9</v>
      </c>
      <c r="B20" s="24"/>
      <c r="C20" s="24"/>
      <c r="D20" s="24"/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4"/>
    </row>
    <row r="21" spans="1:27" s="1" customFormat="1" ht="30" customHeight="1" x14ac:dyDescent="0.15">
      <c r="A21" s="5">
        <v>10</v>
      </c>
      <c r="B21" s="5"/>
      <c r="C21" s="5"/>
      <c r="D21" s="5"/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5"/>
    </row>
    <row r="22" spans="1:27" s="1" customFormat="1" ht="30" customHeight="1" x14ac:dyDescent="0.15">
      <c r="A22" s="24">
        <v>11</v>
      </c>
      <c r="B22" s="24"/>
      <c r="C22" s="24"/>
      <c r="D22" s="24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4"/>
    </row>
    <row r="23" spans="1:27" s="1" customFormat="1" ht="30" customHeight="1" x14ac:dyDescent="0.15">
      <c r="A23" s="5">
        <v>12</v>
      </c>
      <c r="B23" s="5"/>
      <c r="C23" s="5"/>
      <c r="D23" s="5"/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5"/>
    </row>
    <row r="24" spans="1:27" s="1" customFormat="1" ht="30" customHeight="1" x14ac:dyDescent="0.15">
      <c r="A24" s="24">
        <v>13</v>
      </c>
      <c r="B24" s="24"/>
      <c r="C24" s="24"/>
      <c r="D24" s="24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4"/>
    </row>
    <row r="25" spans="1:27" s="1" customFormat="1" ht="30" customHeight="1" x14ac:dyDescent="0.15">
      <c r="A25" s="5">
        <v>14</v>
      </c>
      <c r="B25" s="5"/>
      <c r="C25" s="5"/>
      <c r="D25" s="5"/>
      <c r="E25" s="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5"/>
    </row>
    <row r="26" spans="1:27" s="1" customFormat="1" ht="30" customHeight="1" x14ac:dyDescent="0.15">
      <c r="A26" s="24">
        <v>15</v>
      </c>
      <c r="B26" s="24"/>
      <c r="C26" s="24"/>
      <c r="D26" s="24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4"/>
    </row>
    <row r="27" spans="1:27" s="1" customFormat="1" ht="30" customHeight="1" x14ac:dyDescent="0.15">
      <c r="A27" s="5">
        <v>16</v>
      </c>
      <c r="B27" s="5"/>
      <c r="C27" s="5"/>
      <c r="D27" s="5"/>
      <c r="E27" s="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5"/>
    </row>
    <row r="28" spans="1:27" s="1" customFormat="1" ht="30" customHeight="1" x14ac:dyDescent="0.15">
      <c r="A28" s="24">
        <v>17</v>
      </c>
      <c r="B28" s="24"/>
      <c r="C28" s="24"/>
      <c r="D28" s="24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4"/>
    </row>
    <row r="29" spans="1:27" s="1" customFormat="1" ht="30" customHeight="1" x14ac:dyDescent="0.15">
      <c r="A29" s="5">
        <v>18</v>
      </c>
      <c r="B29" s="5"/>
      <c r="C29" s="5"/>
      <c r="D29" s="5"/>
      <c r="E29" s="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5"/>
    </row>
    <row r="30" spans="1:27" s="1" customFormat="1" ht="30" customHeight="1" x14ac:dyDescent="0.15">
      <c r="A30" s="24">
        <v>19</v>
      </c>
      <c r="B30" s="24"/>
      <c r="C30" s="24"/>
      <c r="D30" s="24"/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4"/>
    </row>
    <row r="31" spans="1:27" s="1" customFormat="1" ht="30" customHeight="1" x14ac:dyDescent="0.15">
      <c r="A31" s="5">
        <v>20</v>
      </c>
      <c r="B31" s="5"/>
      <c r="C31" s="5"/>
      <c r="D31" s="5"/>
      <c r="E31" s="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5"/>
    </row>
    <row r="32" spans="1:27" s="1" customFormat="1" ht="30" customHeight="1" x14ac:dyDescent="0.15">
      <c r="A32" s="24">
        <v>21</v>
      </c>
      <c r="B32" s="24"/>
      <c r="C32" s="24"/>
      <c r="D32" s="24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4"/>
    </row>
    <row r="33" spans="1:27" s="1" customFormat="1" ht="30" customHeight="1" x14ac:dyDescent="0.15">
      <c r="A33" s="5">
        <v>22</v>
      </c>
      <c r="B33" s="5"/>
      <c r="C33" s="5"/>
      <c r="D33" s="5"/>
      <c r="E33" s="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5"/>
    </row>
    <row r="34" spans="1:27" s="1" customFormat="1" ht="30" customHeight="1" x14ac:dyDescent="0.15">
      <c r="A34" s="24">
        <v>23</v>
      </c>
      <c r="B34" s="24"/>
      <c r="C34" s="24"/>
      <c r="D34" s="24"/>
      <c r="E34" s="2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4"/>
    </row>
    <row r="35" spans="1:27" s="1" customFormat="1" ht="30" customHeight="1" x14ac:dyDescent="0.15">
      <c r="A35" s="5">
        <v>24</v>
      </c>
      <c r="B35" s="5"/>
      <c r="C35" s="5"/>
      <c r="D35" s="5"/>
      <c r="E35" s="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5"/>
    </row>
    <row r="36" spans="1:27" ht="18" customHeight="1" x14ac:dyDescent="0.15">
      <c r="A36" s="35" t="s">
        <v>11</v>
      </c>
      <c r="B36" s="36"/>
      <c r="C36" s="9"/>
      <c r="D36" s="9"/>
      <c r="E36" s="9"/>
      <c r="F36" s="10">
        <f>SUM(F12:F35)</f>
        <v>0</v>
      </c>
      <c r="G36" s="10">
        <f>SUM(G12:G35)</f>
        <v>0</v>
      </c>
      <c r="H36" s="10">
        <f t="shared" ref="H36:Z36" si="0">SUM(H12:H35)</f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 t="shared" si="0"/>
        <v>0</v>
      </c>
      <c r="N36" s="10">
        <f t="shared" si="0"/>
        <v>0</v>
      </c>
      <c r="O36" s="10">
        <f t="shared" si="0"/>
        <v>0</v>
      </c>
      <c r="P36" s="10">
        <f t="shared" si="0"/>
        <v>0</v>
      </c>
      <c r="Q36" s="10">
        <f t="shared" si="0"/>
        <v>0</v>
      </c>
      <c r="R36" s="10">
        <f t="shared" si="0"/>
        <v>0</v>
      </c>
      <c r="S36" s="10">
        <f t="shared" si="0"/>
        <v>0</v>
      </c>
      <c r="T36" s="10">
        <f t="shared" si="0"/>
        <v>0</v>
      </c>
      <c r="U36" s="10">
        <f t="shared" si="0"/>
        <v>0</v>
      </c>
      <c r="V36" s="10">
        <f t="shared" si="0"/>
        <v>0</v>
      </c>
      <c r="W36" s="10">
        <f t="shared" si="0"/>
        <v>0</v>
      </c>
      <c r="X36" s="10">
        <f t="shared" si="0"/>
        <v>0</v>
      </c>
      <c r="Y36" s="10">
        <f t="shared" si="0"/>
        <v>0</v>
      </c>
      <c r="Z36" s="10">
        <f t="shared" si="0"/>
        <v>0</v>
      </c>
      <c r="AA36" s="10"/>
    </row>
    <row r="37" spans="1:27" ht="18" customHeight="1" x14ac:dyDescent="0.15">
      <c r="A37" s="26" t="s">
        <v>13</v>
      </c>
      <c r="B37" s="27"/>
      <c r="C37" s="11"/>
      <c r="D37" s="11"/>
      <c r="E37" s="11"/>
      <c r="F37" s="20">
        <f>SUM(F12:F35)*3000</f>
        <v>0</v>
      </c>
      <c r="G37" s="20">
        <f>SUM(G12:G35)*2600</f>
        <v>0</v>
      </c>
      <c r="H37" s="20">
        <f>SUM(H12:H35)*5000</f>
        <v>0</v>
      </c>
      <c r="I37" s="20">
        <f>SUM(I12:I35)*4600</f>
        <v>0</v>
      </c>
      <c r="J37" s="20">
        <f>SUM(J12:J35)*5000</f>
        <v>0</v>
      </c>
      <c r="K37" s="20">
        <f>SUM(K12:K35)*4600</f>
        <v>0</v>
      </c>
      <c r="L37" s="20">
        <f>SUM(L12:L35)*5000</f>
        <v>0</v>
      </c>
      <c r="M37" s="20">
        <f>SUM(M12:M35)*4600</f>
        <v>0</v>
      </c>
      <c r="N37" s="20">
        <f>SUM(N12:N35)*3300</f>
        <v>0</v>
      </c>
      <c r="O37" s="20">
        <f>SUM(O12:O35)*2900</f>
        <v>0</v>
      </c>
      <c r="P37" s="20">
        <f>SUM(P12:P35)*3800</f>
        <v>0</v>
      </c>
      <c r="Q37" s="20">
        <f>SUM(Q12:Q35)*3400</f>
        <v>0</v>
      </c>
      <c r="R37" s="20">
        <f>SUM(R12:R35)*3800</f>
        <v>0</v>
      </c>
      <c r="S37" s="20">
        <f>SUM(S12:S35)*3400</f>
        <v>0</v>
      </c>
      <c r="T37" s="20">
        <f>SUM(T12:T35)*2400</f>
        <v>0</v>
      </c>
      <c r="U37" s="20">
        <f>SUM(U12:U35)*2000</f>
        <v>0</v>
      </c>
      <c r="V37" s="20">
        <f>SUM(V12:V35)*3800</f>
        <v>0</v>
      </c>
      <c r="W37" s="20">
        <f>SUM(W12:W35)*3400</f>
        <v>0</v>
      </c>
      <c r="X37" s="20">
        <f>SUM(X12:X35)*3800</f>
        <v>0</v>
      </c>
      <c r="Y37" s="20">
        <f>SUM(Y12:Y35)*9000</f>
        <v>0</v>
      </c>
      <c r="Z37" s="20">
        <f>SUM(Z12:Z35)*11500</f>
        <v>0</v>
      </c>
      <c r="AA37" s="12"/>
    </row>
    <row r="38" spans="1:27" ht="18" customHeight="1" x14ac:dyDescent="0.15">
      <c r="A38" s="28" t="s">
        <v>12</v>
      </c>
      <c r="B38" s="29"/>
      <c r="C38" s="13"/>
      <c r="D38" s="14">
        <f>SUM(F37:Z37)</f>
        <v>0</v>
      </c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41" t="s">
        <v>32</v>
      </c>
      <c r="U38" s="42"/>
      <c r="V38" s="42"/>
      <c r="W38" s="43"/>
      <c r="X38" s="44">
        <f>D38</f>
        <v>0</v>
      </c>
      <c r="Y38" s="42"/>
      <c r="Z38" s="42"/>
      <c r="AA38" s="43"/>
    </row>
  </sheetData>
  <mergeCells count="36">
    <mergeCell ref="T38:W38"/>
    <mergeCell ref="X38:AA38"/>
    <mergeCell ref="V9:W9"/>
    <mergeCell ref="A1:AA1"/>
    <mergeCell ref="A3:C3"/>
    <mergeCell ref="A4:B4"/>
    <mergeCell ref="A5:B5"/>
    <mergeCell ref="D4:F4"/>
    <mergeCell ref="W5:Z5"/>
    <mergeCell ref="G4:J4"/>
    <mergeCell ref="G5:J5"/>
    <mergeCell ref="D5:F5"/>
    <mergeCell ref="F2:L2"/>
    <mergeCell ref="K4:Q4"/>
    <mergeCell ref="K5:Q5"/>
    <mergeCell ref="A2:E2"/>
    <mergeCell ref="M2:AA2"/>
    <mergeCell ref="A36:B36"/>
    <mergeCell ref="T9:U9"/>
    <mergeCell ref="C9:C11"/>
    <mergeCell ref="D9:D11"/>
    <mergeCell ref="D7:AA7"/>
    <mergeCell ref="F9:G9"/>
    <mergeCell ref="J9:K9"/>
    <mergeCell ref="AA10:AA11"/>
    <mergeCell ref="A7:C7"/>
    <mergeCell ref="A37:B37"/>
    <mergeCell ref="A38:B38"/>
    <mergeCell ref="R9:S9"/>
    <mergeCell ref="H9:I9"/>
    <mergeCell ref="E9:E11"/>
    <mergeCell ref="L9:M9"/>
    <mergeCell ref="N9:O9"/>
    <mergeCell ref="P9:Q9"/>
    <mergeCell ref="A9:A11"/>
    <mergeCell ref="B9:B11"/>
  </mergeCells>
  <phoneticPr fontId="2"/>
  <dataValidations count="2">
    <dataValidation type="whole" operator="greaterThanOrEqual" allowBlank="1" showInputMessage="1" showErrorMessage="1" sqref="U12:U35 M12:M35 I14:I35 Q12:Q35 G12:G35 O12:O35 J13 S12:S35 I12 K12 K14:K35 W12:W35" xr:uid="{00000000-0002-0000-0000-000000000000}">
      <formula1>1</formula1>
    </dataValidation>
    <dataValidation type="whole" operator="equal" allowBlank="1" showInputMessage="1" showErrorMessage="1" sqref="H12:H35 F12:F35 I13 J12 J14:J35 K13 L12:L35 N12:N35 P12:P35 R12:R35 T12:T35 V12:V35 X12:Z35" xr:uid="{00000000-0002-0000-0000-000001000000}">
      <formula1>1</formula1>
    </dataValidation>
  </dataValidations>
  <hyperlinks>
    <hyperlink ref="F2" r:id="rId1" xr:uid="{00000000-0004-0000-0000-000000000000}"/>
  </hyperlinks>
  <pageMargins left="0.31496062992125984" right="0.31496062992125984" top="0.98425196850393704" bottom="0.98425196850393704" header="0.51181102362204722" footer="0.51181102362204722"/>
  <pageSetup paperSize="12" orientation="landscape" r:id="rId2"/>
  <headerFooter alignWithMargins="0"/>
  <ignoredErrors>
    <ignoredError sqref="F36:Z36 F37:H37 L37:P37 R37:V37 X37:Z37 J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FB1B-A879-451E-834B-EFF8693B2478}">
  <dimension ref="A1:AA38"/>
  <sheetViews>
    <sheetView zoomScaleNormal="100" workbookViewId="0">
      <selection activeCell="B12" sqref="B12"/>
    </sheetView>
  </sheetViews>
  <sheetFormatPr defaultRowHeight="13.5" x14ac:dyDescent="0.15"/>
  <cols>
    <col min="1" max="1" width="3.5" bestFit="1" customWidth="1"/>
    <col min="2" max="2" width="15" bestFit="1" customWidth="1"/>
    <col min="3" max="3" width="9.5" bestFit="1" customWidth="1"/>
    <col min="4" max="4" width="25" customWidth="1"/>
    <col min="5" max="5" width="13.875" bestFit="1" customWidth="1"/>
    <col min="6" max="26" width="4" customWidth="1"/>
  </cols>
  <sheetData>
    <row r="1" spans="1:27" ht="24" x14ac:dyDescent="0.15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7" ht="19.5" customHeight="1" x14ac:dyDescent="0.15">
      <c r="A2" s="66" t="s">
        <v>24</v>
      </c>
      <c r="B2" s="66"/>
      <c r="C2" s="66"/>
      <c r="D2" s="66"/>
      <c r="E2" s="66"/>
      <c r="F2" s="59" t="s">
        <v>25</v>
      </c>
      <c r="G2" s="59"/>
      <c r="H2" s="59"/>
      <c r="I2" s="59"/>
      <c r="J2" s="59"/>
      <c r="K2" s="59"/>
      <c r="L2" s="59"/>
      <c r="M2" s="34" t="s">
        <v>30</v>
      </c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28.5" customHeight="1" thickBot="1" x14ac:dyDescent="0.2">
      <c r="A3" s="47" t="s">
        <v>14</v>
      </c>
      <c r="B3" s="47"/>
      <c r="C3" s="47"/>
      <c r="D3" s="16"/>
      <c r="N3" s="15"/>
    </row>
    <row r="4" spans="1:27" ht="18.75" customHeight="1" x14ac:dyDescent="0.15">
      <c r="A4" s="48" t="s">
        <v>15</v>
      </c>
      <c r="B4" s="49"/>
      <c r="C4" s="4" t="s">
        <v>1</v>
      </c>
      <c r="D4" s="49" t="s">
        <v>10</v>
      </c>
      <c r="E4" s="49"/>
      <c r="F4" s="49"/>
      <c r="G4" s="49" t="s">
        <v>2</v>
      </c>
      <c r="H4" s="53"/>
      <c r="I4" s="53"/>
      <c r="J4" s="53"/>
      <c r="K4" s="60" t="s">
        <v>35</v>
      </c>
      <c r="L4" s="61"/>
      <c r="M4" s="61"/>
      <c r="N4" s="61"/>
      <c r="O4" s="61"/>
      <c r="P4" s="61"/>
      <c r="Q4" s="62"/>
    </row>
    <row r="5" spans="1:27" ht="21.75" customHeight="1" thickBot="1" x14ac:dyDescent="0.2">
      <c r="A5" s="50"/>
      <c r="B5" s="51"/>
      <c r="C5" s="3"/>
      <c r="D5" s="56"/>
      <c r="E5" s="57"/>
      <c r="F5" s="58"/>
      <c r="G5" s="54"/>
      <c r="H5" s="55"/>
      <c r="I5" s="55"/>
      <c r="J5" s="55"/>
      <c r="K5" s="63" t="s">
        <v>38</v>
      </c>
      <c r="L5" s="64"/>
      <c r="M5" s="64"/>
      <c r="N5" s="64"/>
      <c r="O5" s="64"/>
      <c r="P5" s="64"/>
      <c r="Q5" s="65"/>
      <c r="W5" s="52" t="s">
        <v>33</v>
      </c>
      <c r="X5" s="52"/>
      <c r="Y5" s="52"/>
      <c r="Z5" s="52"/>
    </row>
    <row r="6" spans="1:27" ht="7.5" customHeight="1" x14ac:dyDescent="0.15">
      <c r="A6" s="2"/>
      <c r="B6" s="2"/>
    </row>
    <row r="7" spans="1:27" ht="19.5" customHeight="1" x14ac:dyDescent="0.15">
      <c r="A7" s="40" t="s">
        <v>37</v>
      </c>
      <c r="B7" s="40"/>
      <c r="C7" s="40"/>
      <c r="D7" s="37" t="s">
        <v>29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0.5" customHeight="1" x14ac:dyDescent="0.15">
      <c r="A8" s="2"/>
      <c r="B8" s="2"/>
    </row>
    <row r="9" spans="1:27" ht="21" customHeight="1" x14ac:dyDescent="0.15">
      <c r="A9" s="31" t="s">
        <v>16</v>
      </c>
      <c r="B9" s="31" t="s">
        <v>0</v>
      </c>
      <c r="C9" s="31" t="s">
        <v>1</v>
      </c>
      <c r="D9" s="31" t="s">
        <v>10</v>
      </c>
      <c r="E9" s="31" t="s">
        <v>2</v>
      </c>
      <c r="F9" s="30" t="s">
        <v>3</v>
      </c>
      <c r="G9" s="30"/>
      <c r="H9" s="30" t="s">
        <v>20</v>
      </c>
      <c r="I9" s="30"/>
      <c r="J9" s="30" t="s">
        <v>4</v>
      </c>
      <c r="K9" s="30"/>
      <c r="L9" s="30" t="s">
        <v>5</v>
      </c>
      <c r="M9" s="30"/>
      <c r="N9" s="30" t="s">
        <v>6</v>
      </c>
      <c r="O9" s="30"/>
      <c r="P9" s="30" t="s">
        <v>9</v>
      </c>
      <c r="Q9" s="30"/>
      <c r="R9" s="30" t="s">
        <v>7</v>
      </c>
      <c r="S9" s="30"/>
      <c r="T9" s="30" t="s">
        <v>27</v>
      </c>
      <c r="U9" s="30"/>
      <c r="V9" s="45" t="s">
        <v>28</v>
      </c>
      <c r="W9" s="45"/>
      <c r="X9" s="18" t="s">
        <v>22</v>
      </c>
      <c r="Y9" s="19" t="s">
        <v>21</v>
      </c>
      <c r="Z9" s="19" t="s">
        <v>26</v>
      </c>
      <c r="AA9" s="17" t="s">
        <v>8</v>
      </c>
    </row>
    <row r="10" spans="1:27" ht="24.75" customHeight="1" x14ac:dyDescent="0.15">
      <c r="A10" s="32"/>
      <c r="B10" s="32"/>
      <c r="C10" s="32"/>
      <c r="D10" s="32"/>
      <c r="E10" s="32"/>
      <c r="F10" s="7" t="s">
        <v>18</v>
      </c>
      <c r="G10" s="8" t="s">
        <v>19</v>
      </c>
      <c r="H10" s="7" t="s">
        <v>18</v>
      </c>
      <c r="I10" s="8" t="s">
        <v>19</v>
      </c>
      <c r="J10" s="7" t="s">
        <v>18</v>
      </c>
      <c r="K10" s="8" t="s">
        <v>19</v>
      </c>
      <c r="L10" s="7" t="s">
        <v>18</v>
      </c>
      <c r="M10" s="8" t="s">
        <v>19</v>
      </c>
      <c r="N10" s="7" t="s">
        <v>18</v>
      </c>
      <c r="O10" s="8" t="s">
        <v>19</v>
      </c>
      <c r="P10" s="7" t="s">
        <v>18</v>
      </c>
      <c r="Q10" s="8" t="s">
        <v>19</v>
      </c>
      <c r="R10" s="7" t="s">
        <v>18</v>
      </c>
      <c r="S10" s="8" t="s">
        <v>19</v>
      </c>
      <c r="T10" s="7" t="s">
        <v>18</v>
      </c>
      <c r="U10" s="8" t="s">
        <v>19</v>
      </c>
      <c r="V10" s="7" t="s">
        <v>18</v>
      </c>
      <c r="W10" s="8" t="s">
        <v>19</v>
      </c>
      <c r="X10" s="8" t="s">
        <v>18</v>
      </c>
      <c r="Y10" s="8" t="s">
        <v>23</v>
      </c>
      <c r="Z10" s="8" t="s">
        <v>18</v>
      </c>
      <c r="AA10" s="38" t="s">
        <v>17</v>
      </c>
    </row>
    <row r="11" spans="1:27" s="1" customFormat="1" x14ac:dyDescent="0.15">
      <c r="A11" s="33"/>
      <c r="B11" s="33"/>
      <c r="C11" s="33"/>
      <c r="D11" s="33"/>
      <c r="E11" s="33"/>
      <c r="F11" s="21">
        <v>3000</v>
      </c>
      <c r="G11" s="21">
        <v>2600</v>
      </c>
      <c r="H11" s="21">
        <v>5000</v>
      </c>
      <c r="I11" s="21">
        <v>4600</v>
      </c>
      <c r="J11" s="21">
        <v>5000</v>
      </c>
      <c r="K11" s="21">
        <v>4600</v>
      </c>
      <c r="L11" s="21">
        <v>5000</v>
      </c>
      <c r="M11" s="21">
        <v>4600</v>
      </c>
      <c r="N11" s="21">
        <v>3300</v>
      </c>
      <c r="O11" s="21">
        <v>2900</v>
      </c>
      <c r="P11" s="21">
        <v>3800</v>
      </c>
      <c r="Q11" s="21">
        <v>3400</v>
      </c>
      <c r="R11" s="21">
        <v>3800</v>
      </c>
      <c r="S11" s="21">
        <v>3400</v>
      </c>
      <c r="T11" s="21">
        <v>2400</v>
      </c>
      <c r="U11" s="21">
        <v>2000</v>
      </c>
      <c r="V11" s="21">
        <v>3800</v>
      </c>
      <c r="W11" s="21">
        <v>3400</v>
      </c>
      <c r="X11" s="21">
        <v>3800</v>
      </c>
      <c r="Y11" s="21">
        <v>9000</v>
      </c>
      <c r="Z11" s="21">
        <v>11500</v>
      </c>
      <c r="AA11" s="39"/>
    </row>
    <row r="12" spans="1:27" s="1" customFormat="1" ht="30" customHeight="1" x14ac:dyDescent="0.15">
      <c r="A12" s="24">
        <v>1</v>
      </c>
      <c r="B12" s="24"/>
      <c r="C12" s="24"/>
      <c r="D12" s="24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"/>
    </row>
    <row r="13" spans="1:27" s="1" customFormat="1" ht="30" customHeight="1" x14ac:dyDescent="0.15">
      <c r="A13" s="5">
        <v>2</v>
      </c>
      <c r="B13" s="5"/>
      <c r="C13" s="5"/>
      <c r="D13" s="5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5"/>
    </row>
    <row r="14" spans="1:27" s="1" customFormat="1" ht="30" customHeight="1" x14ac:dyDescent="0.15">
      <c r="A14" s="24">
        <v>3</v>
      </c>
      <c r="B14" s="24"/>
      <c r="C14" s="24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"/>
    </row>
    <row r="15" spans="1:27" s="1" customFormat="1" ht="30" customHeight="1" x14ac:dyDescent="0.15">
      <c r="A15" s="5">
        <v>4</v>
      </c>
      <c r="B15" s="5"/>
      <c r="C15" s="5"/>
      <c r="D15" s="5"/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5"/>
    </row>
    <row r="16" spans="1:27" s="1" customFormat="1" ht="30" customHeight="1" x14ac:dyDescent="0.15">
      <c r="A16" s="24">
        <v>5</v>
      </c>
      <c r="B16" s="24"/>
      <c r="C16" s="24"/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"/>
    </row>
    <row r="17" spans="1:27" s="1" customFormat="1" ht="30" customHeight="1" x14ac:dyDescent="0.15">
      <c r="A17" s="5">
        <v>6</v>
      </c>
      <c r="B17" s="5"/>
      <c r="C17" s="5"/>
      <c r="D17" s="5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5"/>
    </row>
    <row r="18" spans="1:27" s="1" customFormat="1" ht="30" customHeight="1" x14ac:dyDescent="0.15">
      <c r="A18" s="24">
        <v>7</v>
      </c>
      <c r="B18" s="24"/>
      <c r="C18" s="24"/>
      <c r="D18" s="24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4"/>
    </row>
    <row r="19" spans="1:27" s="1" customFormat="1" ht="30" customHeight="1" x14ac:dyDescent="0.15">
      <c r="A19" s="5">
        <v>8</v>
      </c>
      <c r="B19" s="5"/>
      <c r="C19" s="5"/>
      <c r="D19" s="5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5"/>
    </row>
    <row r="20" spans="1:27" s="1" customFormat="1" ht="30" customHeight="1" x14ac:dyDescent="0.15">
      <c r="A20" s="24">
        <v>9</v>
      </c>
      <c r="B20" s="24"/>
      <c r="C20" s="24"/>
      <c r="D20" s="24"/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4"/>
    </row>
    <row r="21" spans="1:27" s="1" customFormat="1" ht="30" customHeight="1" x14ac:dyDescent="0.15">
      <c r="A21" s="5">
        <v>10</v>
      </c>
      <c r="B21" s="5"/>
      <c r="C21" s="5"/>
      <c r="D21" s="5"/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5"/>
    </row>
    <row r="22" spans="1:27" s="1" customFormat="1" ht="30" customHeight="1" x14ac:dyDescent="0.15">
      <c r="A22" s="24">
        <v>11</v>
      </c>
      <c r="B22" s="24"/>
      <c r="C22" s="24"/>
      <c r="D22" s="24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4"/>
    </row>
    <row r="23" spans="1:27" s="1" customFormat="1" ht="30" customHeight="1" x14ac:dyDescent="0.15">
      <c r="A23" s="5">
        <v>12</v>
      </c>
      <c r="B23" s="5"/>
      <c r="C23" s="5"/>
      <c r="D23" s="5"/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5"/>
    </row>
    <row r="24" spans="1:27" s="1" customFormat="1" ht="30" customHeight="1" x14ac:dyDescent="0.15">
      <c r="A24" s="24">
        <v>13</v>
      </c>
      <c r="B24" s="24"/>
      <c r="C24" s="24"/>
      <c r="D24" s="24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4"/>
    </row>
    <row r="25" spans="1:27" s="1" customFormat="1" ht="30" customHeight="1" x14ac:dyDescent="0.15">
      <c r="A25" s="5">
        <v>14</v>
      </c>
      <c r="B25" s="5"/>
      <c r="C25" s="5"/>
      <c r="D25" s="5"/>
      <c r="E25" s="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5"/>
    </row>
    <row r="26" spans="1:27" s="1" customFormat="1" ht="30" customHeight="1" x14ac:dyDescent="0.15">
      <c r="A26" s="24">
        <v>15</v>
      </c>
      <c r="B26" s="24"/>
      <c r="C26" s="24"/>
      <c r="D26" s="24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4"/>
    </row>
    <row r="27" spans="1:27" s="1" customFormat="1" ht="30" customHeight="1" x14ac:dyDescent="0.15">
      <c r="A27" s="5">
        <v>16</v>
      </c>
      <c r="B27" s="5"/>
      <c r="C27" s="5"/>
      <c r="D27" s="5"/>
      <c r="E27" s="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5"/>
    </row>
    <row r="28" spans="1:27" s="1" customFormat="1" ht="30" customHeight="1" x14ac:dyDescent="0.15">
      <c r="A28" s="24">
        <v>17</v>
      </c>
      <c r="B28" s="24"/>
      <c r="C28" s="24"/>
      <c r="D28" s="24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4"/>
    </row>
    <row r="29" spans="1:27" s="1" customFormat="1" ht="30" customHeight="1" x14ac:dyDescent="0.15">
      <c r="A29" s="5">
        <v>18</v>
      </c>
      <c r="B29" s="5"/>
      <c r="C29" s="5"/>
      <c r="D29" s="5"/>
      <c r="E29" s="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5"/>
    </row>
    <row r="30" spans="1:27" s="1" customFormat="1" ht="30" customHeight="1" x14ac:dyDescent="0.15">
      <c r="A30" s="24">
        <v>19</v>
      </c>
      <c r="B30" s="24"/>
      <c r="C30" s="24"/>
      <c r="D30" s="24"/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4"/>
    </row>
    <row r="31" spans="1:27" s="1" customFormat="1" ht="30" customHeight="1" x14ac:dyDescent="0.15">
      <c r="A31" s="5">
        <v>20</v>
      </c>
      <c r="B31" s="5"/>
      <c r="C31" s="5"/>
      <c r="D31" s="5"/>
      <c r="E31" s="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5"/>
    </row>
    <row r="32" spans="1:27" s="1" customFormat="1" ht="30" customHeight="1" x14ac:dyDescent="0.15">
      <c r="A32" s="24">
        <v>21</v>
      </c>
      <c r="B32" s="24"/>
      <c r="C32" s="24"/>
      <c r="D32" s="24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4"/>
    </row>
    <row r="33" spans="1:27" s="1" customFormat="1" ht="30" customHeight="1" x14ac:dyDescent="0.15">
      <c r="A33" s="5">
        <v>22</v>
      </c>
      <c r="B33" s="5"/>
      <c r="C33" s="5"/>
      <c r="D33" s="5"/>
      <c r="E33" s="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5"/>
    </row>
    <row r="34" spans="1:27" s="1" customFormat="1" ht="30" customHeight="1" x14ac:dyDescent="0.15">
      <c r="A34" s="24">
        <v>23</v>
      </c>
      <c r="B34" s="24"/>
      <c r="C34" s="24"/>
      <c r="D34" s="24"/>
      <c r="E34" s="2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4"/>
    </row>
    <row r="35" spans="1:27" s="1" customFormat="1" ht="30" customHeight="1" x14ac:dyDescent="0.15">
      <c r="A35" s="5">
        <v>24</v>
      </c>
      <c r="B35" s="5"/>
      <c r="C35" s="5"/>
      <c r="D35" s="5"/>
      <c r="E35" s="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5"/>
    </row>
    <row r="36" spans="1:27" ht="18" customHeight="1" x14ac:dyDescent="0.15">
      <c r="A36" s="35" t="s">
        <v>11</v>
      </c>
      <c r="B36" s="36"/>
      <c r="C36" s="9"/>
      <c r="D36" s="9"/>
      <c r="E36" s="9"/>
      <c r="F36" s="10">
        <f>SUM(F12:F35)</f>
        <v>0</v>
      </c>
      <c r="G36" s="10">
        <f t="shared" ref="G36:H36" si="0">SUM(G12:G35)</f>
        <v>0</v>
      </c>
      <c r="H36" s="10">
        <f t="shared" si="0"/>
        <v>0</v>
      </c>
      <c r="I36" s="10">
        <f t="shared" ref="I36:Z36" si="1">SUM(I12:I35)</f>
        <v>0</v>
      </c>
      <c r="J36" s="10">
        <f t="shared" si="1"/>
        <v>0</v>
      </c>
      <c r="K36" s="10">
        <f t="shared" si="1"/>
        <v>0</v>
      </c>
      <c r="L36" s="10">
        <f t="shared" si="1"/>
        <v>0</v>
      </c>
      <c r="M36" s="10">
        <f t="shared" si="1"/>
        <v>0</v>
      </c>
      <c r="N36" s="10">
        <f t="shared" si="1"/>
        <v>0</v>
      </c>
      <c r="O36" s="10">
        <f t="shared" si="1"/>
        <v>0</v>
      </c>
      <c r="P36" s="10">
        <f t="shared" si="1"/>
        <v>0</v>
      </c>
      <c r="Q36" s="10">
        <f t="shared" si="1"/>
        <v>0</v>
      </c>
      <c r="R36" s="10">
        <f t="shared" si="1"/>
        <v>0</v>
      </c>
      <c r="S36" s="10">
        <f t="shared" si="1"/>
        <v>0</v>
      </c>
      <c r="T36" s="10">
        <f t="shared" si="1"/>
        <v>0</v>
      </c>
      <c r="U36" s="10">
        <f t="shared" si="1"/>
        <v>0</v>
      </c>
      <c r="V36" s="10">
        <f t="shared" si="1"/>
        <v>0</v>
      </c>
      <c r="W36" s="10">
        <f t="shared" si="1"/>
        <v>0</v>
      </c>
      <c r="X36" s="10">
        <f t="shared" si="1"/>
        <v>0</v>
      </c>
      <c r="Y36" s="10">
        <f t="shared" si="1"/>
        <v>0</v>
      </c>
      <c r="Z36" s="10">
        <f t="shared" si="1"/>
        <v>0</v>
      </c>
      <c r="AA36" s="10"/>
    </row>
    <row r="37" spans="1:27" ht="18" customHeight="1" x14ac:dyDescent="0.15">
      <c r="A37" s="26" t="s">
        <v>13</v>
      </c>
      <c r="B37" s="27"/>
      <c r="C37" s="11"/>
      <c r="D37" s="11"/>
      <c r="E37" s="11"/>
      <c r="F37" s="20">
        <f>SUM(F12:F35)*3000</f>
        <v>0</v>
      </c>
      <c r="G37" s="20">
        <f>SUM(G12:G35)*2600</f>
        <v>0</v>
      </c>
      <c r="H37" s="20">
        <f>SUM(H12:H35)*5000</f>
        <v>0</v>
      </c>
      <c r="I37" s="20">
        <f>SUM(I12:I35)*4600</f>
        <v>0</v>
      </c>
      <c r="J37" s="20">
        <f>SUM(J12:J35)*5000</f>
        <v>0</v>
      </c>
      <c r="K37" s="20">
        <f>SUM(K12:K35)*4600</f>
        <v>0</v>
      </c>
      <c r="L37" s="20">
        <f>SUM(L12:L35)*5000</f>
        <v>0</v>
      </c>
      <c r="M37" s="20">
        <f>SUM(M12:M35)*4600</f>
        <v>0</v>
      </c>
      <c r="N37" s="20">
        <f>SUM(N12:N35)*3300</f>
        <v>0</v>
      </c>
      <c r="O37" s="20">
        <f>SUM(O12:O35)*2900</f>
        <v>0</v>
      </c>
      <c r="P37" s="20">
        <f>SUM(P12:P35)*3800</f>
        <v>0</v>
      </c>
      <c r="Q37" s="20">
        <f>SUM(Q12:Q35)*3400</f>
        <v>0</v>
      </c>
      <c r="R37" s="20">
        <f>SUM(R12:R35)*3800</f>
        <v>0</v>
      </c>
      <c r="S37" s="20">
        <f>SUM(S12:S35)*3400</f>
        <v>0</v>
      </c>
      <c r="T37" s="20">
        <f>SUM(T12:T35)*2400</f>
        <v>0</v>
      </c>
      <c r="U37" s="20">
        <f>SUM(U12:U35)*2000</f>
        <v>0</v>
      </c>
      <c r="V37" s="20">
        <f>SUM(V12:V35)*3800</f>
        <v>0</v>
      </c>
      <c r="W37" s="20">
        <f>SUM(W12:W35)*3400</f>
        <v>0</v>
      </c>
      <c r="X37" s="20">
        <f>SUM(X12:X35)*3800</f>
        <v>0</v>
      </c>
      <c r="Y37" s="20">
        <f>SUM(Y12:Y35)*9000</f>
        <v>0</v>
      </c>
      <c r="Z37" s="20">
        <f>SUM(Z12:Z35)*11500</f>
        <v>0</v>
      </c>
      <c r="AA37" s="12"/>
    </row>
    <row r="38" spans="1:27" ht="18" customHeight="1" x14ac:dyDescent="0.15">
      <c r="A38" s="28" t="s">
        <v>12</v>
      </c>
      <c r="B38" s="29"/>
      <c r="C38" s="13"/>
      <c r="D38" s="14">
        <f>SUM(F37:Z37)</f>
        <v>0</v>
      </c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41" t="s">
        <v>34</v>
      </c>
      <c r="U38" s="42"/>
      <c r="V38" s="42"/>
      <c r="W38" s="43"/>
      <c r="X38" s="44">
        <f>'長崎バウムクーヘン申込書（2025年御歳暮）【シート１】'!D38+D38</f>
        <v>0</v>
      </c>
      <c r="Y38" s="42"/>
      <c r="Z38" s="42"/>
      <c r="AA38" s="43"/>
    </row>
  </sheetData>
  <mergeCells count="36">
    <mergeCell ref="A38:B38"/>
    <mergeCell ref="T38:W38"/>
    <mergeCell ref="X38:AA38"/>
    <mergeCell ref="A9:A11"/>
    <mergeCell ref="B9:B11"/>
    <mergeCell ref="C9:C11"/>
    <mergeCell ref="A36:B36"/>
    <mergeCell ref="A37:B37"/>
    <mergeCell ref="AA10:AA11"/>
    <mergeCell ref="H9:I9"/>
    <mergeCell ref="J9:K9"/>
    <mergeCell ref="L9:M9"/>
    <mergeCell ref="N9:O9"/>
    <mergeCell ref="P9:Q9"/>
    <mergeCell ref="R9:S9"/>
    <mergeCell ref="A1:AA1"/>
    <mergeCell ref="A2:E2"/>
    <mergeCell ref="F2:L2"/>
    <mergeCell ref="M2:AA2"/>
    <mergeCell ref="A3:C3"/>
    <mergeCell ref="D9:D11"/>
    <mergeCell ref="W5:Z5"/>
    <mergeCell ref="A4:B4"/>
    <mergeCell ref="D4:F4"/>
    <mergeCell ref="G4:J4"/>
    <mergeCell ref="K4:Q4"/>
    <mergeCell ref="A5:B5"/>
    <mergeCell ref="D5:F5"/>
    <mergeCell ref="G5:J5"/>
    <mergeCell ref="K5:Q5"/>
    <mergeCell ref="E9:E11"/>
    <mergeCell ref="F9:G9"/>
    <mergeCell ref="T9:U9"/>
    <mergeCell ref="A7:C7"/>
    <mergeCell ref="D7:AA7"/>
    <mergeCell ref="V9:W9"/>
  </mergeCells>
  <phoneticPr fontId="2"/>
  <dataValidations count="2">
    <dataValidation type="whole" operator="equal" allowBlank="1" showInputMessage="1" showErrorMessage="1" sqref="H12:H35 F12:F35 I13 J12 J14:J35 K13 L12:L35 N12:N35 P12:P35 R12:R35 T12:T35 V12:V35 X12:Z35" xr:uid="{EBD09D59-E4AF-4DF9-A514-618B907239F9}">
      <formula1>1</formula1>
    </dataValidation>
    <dataValidation type="whole" operator="greaterThanOrEqual" allowBlank="1" showInputMessage="1" showErrorMessage="1" sqref="U12:U35 M12:M35 I14:I35 Q12:Q35 G12:G35 O12:O35 J13 S12:S35 I12 K12 K14:K35 W12:W35" xr:uid="{F49FAF4B-B113-40E7-8CAA-71FBE4BD6DC7}">
      <formula1>1</formula1>
    </dataValidation>
  </dataValidations>
  <hyperlinks>
    <hyperlink ref="F2" r:id="rId1" xr:uid="{96353620-E10C-4685-9EA2-A1F85DDB0253}"/>
  </hyperlinks>
  <pageMargins left="0.31496062992125984" right="0.31496062992125984" top="0.98425196850393704" bottom="0.98425196850393704" header="0.51181102362204722" footer="0.51181102362204722"/>
  <pageSetup paperSize="12" orientation="landscape" r:id="rId2"/>
  <headerFooter alignWithMargins="0"/>
  <ignoredErrors>
    <ignoredError sqref="Y36:Z36 F36:F37 G36:G37 H36:H37 I36:X36 J37 L37:P37 R37:V37 X37:Z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長崎バウムクーヘン申込書（2025年御歳暮）【シート１】</vt:lpstr>
      <vt:lpstr>長崎バウムクーヘン申込書（2025年御歳暮）【シート２】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吉岡仁</dc:creator>
  <cp:lastModifiedBy>hirai mika</cp:lastModifiedBy>
  <cp:lastPrinted>2023-06-14T06:27:27Z</cp:lastPrinted>
  <dcterms:created xsi:type="dcterms:W3CDTF">2006-10-02T02:21:10Z</dcterms:created>
  <dcterms:modified xsi:type="dcterms:W3CDTF">2025-10-16T04:46:01Z</dcterms:modified>
</cp:coreProperties>
</file>